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<sst xmlns="http://schemas.openxmlformats.org/spreadsheetml/2006/main" count="167" uniqueCount="152">
  <si>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</si>
  <si>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</si>
  <si>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</si>
  <si>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</si>
  <si>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</si>
  <si>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</si>
  <si>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</si>
  <si>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</si>
  <si>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</si>
  <si>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</si>
  <si>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</si>
  <si>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</si>
  <si>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</si>
  <si>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</si>
  <si>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</si>
  <si>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</si>
  <si>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</si>
  <si>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</si>
  <si>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</si>
  <si>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</si>
  <si>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</si>
  <si>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</si>
  <si>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</si>
  <si>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</si>
  <si>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</si>
  <si>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</si>
  <si>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</si>
  <si>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</si>
  <si>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</si>
  <si>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</si>
  <si>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</si>
  <si>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</si>
  <si>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</si>
  <si>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</si>
  <si>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</si>
  <si>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</si>
  <si>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</si>
  <si>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</si>
  <si>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</si>
  <si>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</si>
  <si>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</si>
  <si>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</si>
  <si>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</si>
  <si>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</si>
  <si>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</si>
  <si>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</si>
  <si>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</si>
  <si>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</si>
  <si>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</si>
  <si>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</si>
  <si>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</si>
  <si>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</si>
  <si>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</si>
  <si>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</si>
  <si>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</si>
  <si>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</si>
  <si>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</si>
  <si>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</si>
  <si>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</si>
  <si>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</si>
  <si>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</si>
  <si>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</si>
  <si>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</si>
  <si>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</si>
  <si>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</si>
  <si>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</si>
  <si>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</si>
  <si>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</si>
  <si>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</si>
  <si>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</si>
  <si>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</si>
  <si>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</si>
  <si>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</si>
  <si>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</si>
  <si>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</si>
  <si>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</si>
  <si>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</si>
  <si>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</si>
  <si>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</si>
  <si>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</si>
  <si>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</si>
  <si>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</si>
  <si>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</si>
  <si>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</si>
  <si>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</si>
  <si>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</si>
  <si>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</si>
  <si>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</si>
  <si>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</si>
  <si>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</si>
  <si>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</si>
  <si>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</si>
  <si>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</si>
  <si>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</si>
  <si>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</si>
  <si>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</si>
  <si>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</si>
  <si>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</si>
  <si>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</si>
  <si>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</si>
  <si>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</si>
  <si>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</si>
  <si>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</si>
  <si>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</si>
  <si>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</si>
  <si>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</si>
  <si>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</si>
  <si>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</si>
  <si>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</si>
  <si>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</si>
  <si>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</si>
  <si>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</si>
  <si>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</si>
  <si>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</si>
  <si>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</si>
  <si>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</si>
  <si>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</si>
  <si>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</si>
  <si>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</si>
  <si>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</si>
  <si>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</si>
  <si>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</si>
  <si>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</si>
  <si>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</si>
  <si>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</si>
  <si>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</si>
  <si>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</si>
  <si>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</si>
  <si>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</si>
  <si>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</si>
  <si>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</si>
  <si>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</si>
  <si>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</si>
  <si>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</si>
  <si>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</si>
  <si>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</si>
  <si>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</si>
  <si>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</si>
  <si>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</si>
  <si>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</si>
  <si>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</si>
  <si>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</si>
  <si>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</si>
  <si>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</si>
  <si>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</si>
  <si>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</si>
  <si>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</si>
  <si>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</si>
  <si>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</si>
  <si>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</si>
  <si>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</si>
  <si>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31.01.2011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</si>
</sst>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59">
      <selection activeCell="C72" sqref="C72"/>
    </sheetView>
  </sheetViews>
  <sheetFormatPr defaultColWidth="9.140625" defaultRowHeight="15"/>
  <cols>
    <col min="1" max="1" width="36.57421875" style="0" customWidth="1"/>
    <col min="3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9145858.52</v>
      </c>
      <c r="E8" s="7">
        <f aca="true" t="shared" si="0" ref="E8:E13">C8+D8</f>
        <v>9145858.52</v>
      </c>
      <c r="F8" s="8">
        <v>1</v>
      </c>
      <c r="G8" s="5">
        <f>E8*F8</f>
        <v>9145858.52</v>
      </c>
    </row>
    <row r="9" spans="1:10" ht="46.5" customHeight="1">
      <c r="A9" s="3" t="s">
        <v>113</v>
      </c>
      <c r="B9" s="4" t="s">
        <v>8</v>
      </c>
      <c r="C9" s="5">
        <v>519005.62</v>
      </c>
      <c r="D9" s="15">
        <v>295538.85</v>
      </c>
      <c r="E9" s="7">
        <f t="shared" si="0"/>
        <v>814544.47</v>
      </c>
      <c r="F9" s="8">
        <v>1</v>
      </c>
      <c r="G9" s="7">
        <f>E9*F9</f>
        <v>814544.47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1491322.14</v>
      </c>
      <c r="D10" s="5">
        <v>595593.05</v>
      </c>
      <c r="E10" s="7">
        <f t="shared" si="0"/>
        <v>2086915.19</v>
      </c>
      <c r="F10" s="8">
        <v>1</v>
      </c>
      <c r="G10" s="5">
        <f>E10*F10</f>
        <v>2086915.19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2010327.7599999998</v>
      </c>
      <c r="D13" s="5">
        <f>SUM(D8:D12)</f>
        <v>10036990.42</v>
      </c>
      <c r="E13" s="5">
        <f t="shared" si="0"/>
        <v>12047318.18</v>
      </c>
      <c r="F13" s="8" t="s">
        <v>115</v>
      </c>
      <c r="G13" s="5">
        <f>SUM(G8:G12)</f>
        <v>12047318.18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279733.55</v>
      </c>
      <c r="D16" s="15">
        <v>346811.95</v>
      </c>
      <c r="E16" s="7">
        <f>C16+D16</f>
        <v>626545.5</v>
      </c>
      <c r="F16" s="9">
        <v>1</v>
      </c>
      <c r="G16" s="7">
        <f>F16*E16</f>
        <v>626545.5</v>
      </c>
      <c r="H16" s="25"/>
    </row>
    <row r="17" spans="1:7" ht="15">
      <c r="A17" s="3" t="s">
        <v>116</v>
      </c>
      <c r="B17" s="6" t="s">
        <v>21</v>
      </c>
      <c r="C17" s="7">
        <f>SUM(C15:C16)</f>
        <v>279733.55</v>
      </c>
      <c r="D17" s="7">
        <f>SUM(D15:D16)</f>
        <v>346811.95</v>
      </c>
      <c r="E17" s="7">
        <f>C17+D17</f>
        <v>626545.5</v>
      </c>
      <c r="F17" s="9" t="s">
        <v>115</v>
      </c>
      <c r="G17" s="7">
        <f>SUM(G15:G16)</f>
        <v>626545.5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/>
      <c r="D19" s="7">
        <v>105614.69</v>
      </c>
      <c r="E19" s="7">
        <f>C19+D19</f>
        <v>105614.69</v>
      </c>
      <c r="F19" s="11">
        <v>1</v>
      </c>
      <c r="G19" s="7">
        <f>E19*F19</f>
        <v>105614.69</v>
      </c>
    </row>
    <row r="20" spans="1:7" ht="15">
      <c r="A20" s="3" t="s">
        <v>19</v>
      </c>
      <c r="B20" s="6" t="s">
        <v>30</v>
      </c>
      <c r="C20" s="7"/>
      <c r="D20" s="7"/>
      <c r="E20" s="7">
        <f>C20+D20</f>
        <v>0</v>
      </c>
      <c r="F20" s="11">
        <v>1</v>
      </c>
      <c r="G20" s="7">
        <f>E20*F20</f>
        <v>0</v>
      </c>
    </row>
    <row r="21" spans="1:7" ht="15">
      <c r="A21" s="10" t="s">
        <v>117</v>
      </c>
      <c r="B21" s="6" t="s">
        <v>31</v>
      </c>
      <c r="C21" s="7">
        <f>SUM(C19:C20)</f>
        <v>0</v>
      </c>
      <c r="D21" s="7">
        <f>SUM(D19:D20)</f>
        <v>105614.69</v>
      </c>
      <c r="E21" s="7">
        <f>C21+D21</f>
        <v>105614.69</v>
      </c>
      <c r="F21" s="11" t="s">
        <v>115</v>
      </c>
      <c r="G21" s="7">
        <f>SUM(G19:G20)</f>
        <v>105614.69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242131794.48</v>
      </c>
      <c r="E23" s="7">
        <f>C23+D23</f>
        <v>242131794.48</v>
      </c>
      <c r="F23" s="11">
        <v>1</v>
      </c>
      <c r="G23" s="7">
        <f>E23*F23</f>
        <v>242131794.48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103776727.21</v>
      </c>
      <c r="E25" s="7">
        <f t="shared" si="1"/>
        <v>103776727.21</v>
      </c>
      <c r="F25" s="11">
        <v>0.5</v>
      </c>
      <c r="G25" s="7">
        <f t="shared" si="2"/>
        <v>51888363.605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/>
      <c r="D32" s="15">
        <v>0</v>
      </c>
      <c r="E32" s="7">
        <f t="shared" si="1"/>
        <v>0</v>
      </c>
      <c r="F32" s="11">
        <v>1</v>
      </c>
      <c r="G32" s="7">
        <f t="shared" si="2"/>
        <v>0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0</v>
      </c>
      <c r="D37" s="7">
        <f>SUM(D23:D36)</f>
        <v>345908521.69</v>
      </c>
      <c r="E37" s="7">
        <f t="shared" si="1"/>
        <v>345908521.69</v>
      </c>
      <c r="F37" s="11" t="s">
        <v>115</v>
      </c>
      <c r="G37" s="7">
        <f>SUM(G23:G36)</f>
        <v>294020158.085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483000</v>
      </c>
      <c r="E40" s="7">
        <f>C40+D40</f>
        <v>483000</v>
      </c>
      <c r="F40" s="11">
        <v>1</v>
      </c>
      <c r="G40" s="7">
        <f aca="true" t="shared" si="3" ref="G40:G61">E40*F40</f>
        <v>483000</v>
      </c>
      <c r="H40" s="16"/>
    </row>
    <row r="41" spans="1:7" ht="105">
      <c r="A41" s="3" t="s">
        <v>127</v>
      </c>
      <c r="B41" s="6" t="s">
        <v>51</v>
      </c>
      <c r="C41" s="7"/>
      <c r="D41" s="7">
        <v>0</v>
      </c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/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797201.46</v>
      </c>
      <c r="E54" s="7">
        <f t="shared" si="4"/>
        <v>797201.46</v>
      </c>
      <c r="F54" s="11">
        <v>1</v>
      </c>
      <c r="G54" s="7">
        <f t="shared" si="3"/>
        <v>797201.46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3144136.55</v>
      </c>
      <c r="D56" s="7"/>
      <c r="E56" s="7">
        <f t="shared" si="4"/>
        <v>3144136.55</v>
      </c>
      <c r="F56" s="11">
        <v>1</v>
      </c>
      <c r="G56" s="7">
        <f t="shared" si="3"/>
        <v>3144136.55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3527.26</v>
      </c>
      <c r="E59" s="7">
        <f t="shared" si="4"/>
        <v>3527.26</v>
      </c>
      <c r="F59" s="11">
        <v>1</v>
      </c>
      <c r="G59" s="7">
        <f t="shared" si="3"/>
        <v>3527.26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651382.87</v>
      </c>
      <c r="D61" s="7">
        <v>55878.77</v>
      </c>
      <c r="E61" s="7">
        <f t="shared" si="4"/>
        <v>707261.64</v>
      </c>
      <c r="F61" s="11">
        <v>0.1</v>
      </c>
      <c r="G61" s="7">
        <f t="shared" si="3"/>
        <v>70726.164</v>
      </c>
    </row>
    <row r="62" spans="1:7" ht="15">
      <c r="A62" s="3" t="s">
        <v>135</v>
      </c>
      <c r="B62" s="6" t="s">
        <v>87</v>
      </c>
      <c r="C62" s="7">
        <f>SUM(C39:C61)</f>
        <v>3795519.42</v>
      </c>
      <c r="D62" s="7">
        <f>SUM(D39:D61)</f>
        <v>1339607.49</v>
      </c>
      <c r="E62" s="7">
        <f t="shared" si="4"/>
        <v>5135126.91</v>
      </c>
      <c r="F62" s="11" t="s">
        <v>115</v>
      </c>
      <c r="G62" s="7">
        <f>SUM(G39:G61)</f>
        <v>4498591.433999999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220477941.34</v>
      </c>
      <c r="D64" s="17">
        <v>7797222.18</v>
      </c>
      <c r="E64" s="7">
        <f>C64+D64</f>
        <v>228275163.52</v>
      </c>
      <c r="F64" s="11">
        <v>1</v>
      </c>
      <c r="G64" s="7">
        <f>E64*F64</f>
        <v>228275163.52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539573391.409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539573391.409</v>
      </c>
    </row>
    <row r="67" spans="1:7" ht="15">
      <c r="A67" s="46" t="s">
        <v>139</v>
      </c>
      <c r="B67" s="46"/>
      <c r="C67" s="46"/>
      <c r="D67" s="46"/>
      <c r="E67" s="46"/>
      <c r="F67" s="46"/>
      <c r="G67" s="47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181283802.68</v>
      </c>
      <c r="D71" s="7">
        <v>762653.78</v>
      </c>
      <c r="E71" s="7">
        <f t="shared" si="5"/>
        <v>182046456.46</v>
      </c>
      <c r="F71" s="22" t="s">
        <v>115</v>
      </c>
      <c r="G71" s="7">
        <f t="shared" si="6"/>
        <v>182046456.46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/>
      <c r="D73" s="7"/>
      <c r="E73" s="7">
        <f t="shared" si="5"/>
        <v>0</v>
      </c>
      <c r="F73" s="22" t="s">
        <v>115</v>
      </c>
      <c r="G73" s="7">
        <f t="shared" si="6"/>
        <v>0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182046456.46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8" t="s">
        <v>98</v>
      </c>
      <c r="B80" s="48"/>
      <c r="C80" s="48"/>
      <c r="D80" s="48"/>
      <c r="E80" s="48"/>
      <c r="F80" s="48"/>
      <c r="G80" s="7">
        <f>G65-G78</f>
        <v>357526934.949</v>
      </c>
    </row>
    <row r="83" spans="1:6" ht="15">
      <c r="A83" s="42" t="s">
        <v>101</v>
      </c>
      <c r="B83" s="42"/>
      <c r="C83" s="43"/>
      <c r="D83" s="43"/>
      <c r="E83" s="45" t="s">
        <v>103</v>
      </c>
      <c r="F83" s="45"/>
    </row>
    <row r="85" spans="1:6" ht="15">
      <c r="A85" s="42" t="s">
        <v>102</v>
      </c>
      <c r="B85" s="42"/>
      <c r="C85" s="44"/>
      <c r="D85" s="44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83:B83"/>
    <mergeCell ref="A85:B85"/>
    <mergeCell ref="C83:D83"/>
    <mergeCell ref="C85:D85"/>
    <mergeCell ref="E83:F83"/>
    <mergeCell ref="A63:G63"/>
    <mergeCell ref="A67:G67"/>
    <mergeCell ref="A79:G79"/>
    <mergeCell ref="A80:F80"/>
    <mergeCell ref="H46:I46"/>
    <mergeCell ref="A78:F78"/>
    <mergeCell ref="A65:F65"/>
    <mergeCell ref="A66:F66"/>
    <mergeCell ref="H32:I32"/>
    <mergeCell ref="H64:I64"/>
    <mergeCell ref="A38:G38"/>
    <mergeCell ref="H59:J59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2011-02-28T07:05:47Z</cp:lastPrinted>
  <dcterms:created xsi:type="dcterms:W3CDTF">2009-03-10T12:29:10Z</dcterms:created>
  <dcterms:modified xsi:type="dcterms:W3CDTF">2011-02-28T07:32:09Z</dcterms:modified>
  <cp:category/>
  <cp:version/>
  <cp:contentType/>
  <cp:contentStatus/>
</cp:coreProperties>
</file>